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filterPrivacy="1" codeName="ThisWorkbook"/>
  <xr:revisionPtr revIDLastSave="193" documentId="13_ncr:1_{34D44C3A-CD47-4F29-880D-AE3B76BBCABB}" xr6:coauthVersionLast="47" xr6:coauthVersionMax="47" xr10:uidLastSave="{502778BE-48D0-43BC-ACCF-630728FA7369}"/>
  <bookViews>
    <workbookView xWindow="28680" yWindow="-120" windowWidth="29040" windowHeight="15720" tabRatio="326" xr2:uid="{00000000-000D-0000-FFFF-FFFF00000000}"/>
  </bookViews>
  <sheets>
    <sheet name="Calls in 2026-2027 WP" sheetId="7" r:id="rId1"/>
  </sheets>
  <definedNames>
    <definedName name="_xlnm._FilterDatabase" localSheetId="0" hidden="1">'Calls in 2026-2027 WP'!$A$4:$Y$15</definedName>
    <definedName name="Glukoza_niska" localSheetId="0">'Calls in 2026-2027 WP'!#REF!</definedName>
    <definedName name="Glukoza_niska">#REF!</definedName>
    <definedName name="Glukoza_normalna" localSheetId="0">'Calls in 2026-2027 WP'!#REF!</definedName>
    <definedName name="Glukoza_normalna">#REF!</definedName>
    <definedName name="Glukoza_wysoka" localSheetId="0">'Calls in 2026-2027 WP'!#REF!</definedName>
    <definedName name="Glukoza_wysoka">#REF!</definedName>
    <definedName name="Rozkurczowe_docelowe" localSheetId="0">'Calls in 2026-2027 WP'!#REF!</definedName>
    <definedName name="Rozkurczowe_docelowe">#REF!</definedName>
    <definedName name="Rozkurczowe_wysokie" localSheetId="0">'Calls in 2026-2027 WP'!#REF!</definedName>
    <definedName name="Rozkurczowe_wysokie">#REF!</definedName>
    <definedName name="Skurczowe_docelowe" localSheetId="0">'Calls in 2026-2027 WP'!#REF!</definedName>
    <definedName name="Skurczowe_docelowe">#REF!</definedName>
    <definedName name="Skurczowe_wysokie" localSheetId="0">'Calls in 2026-2027 WP'!#REF!</definedName>
    <definedName name="Skurczowe_wysokie">#REF!</definedName>
    <definedName name="_xlnm.Print_Titles" localSheetId="0">'Calls in 2026-2027 WP'!$4:$4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7" l="1"/>
  <c r="R17" i="7"/>
  <c r="P17" i="7"/>
  <c r="N11" i="7"/>
  <c r="N14" i="7" l="1"/>
  <c r="N15" i="7"/>
  <c r="N13" i="7"/>
  <c r="N12" i="7"/>
  <c r="N9" i="7"/>
  <c r="N10" i="7"/>
  <c r="N6" i="7"/>
  <c r="N8" i="7"/>
  <c r="N7" i="7"/>
  <c r="N5" i="7"/>
</calcChain>
</file>

<file path=xl/sharedStrings.xml><?xml version="1.0" encoding="utf-8"?>
<sst xmlns="http://schemas.openxmlformats.org/spreadsheetml/2006/main" count="169" uniqueCount="76">
  <si>
    <t>Date</t>
  </si>
  <si>
    <t>Programme</t>
  </si>
  <si>
    <t>CLUSTER</t>
  </si>
  <si>
    <t>Partnership / area</t>
  </si>
  <si>
    <t>Call Nr.</t>
  </si>
  <si>
    <t>Call</t>
  </si>
  <si>
    <t>Relevance for members</t>
  </si>
  <si>
    <t>Type of Project</t>
  </si>
  <si>
    <t>TRL</t>
  </si>
  <si>
    <t>Link to Participant Portal</t>
  </si>
  <si>
    <t>Link to B2Match</t>
  </si>
  <si>
    <t xml:space="preserve">Link to Knowledge Platform </t>
  </si>
  <si>
    <t>Days Due</t>
  </si>
  <si>
    <t>Deadline</t>
  </si>
  <si>
    <t>Indicative Budget</t>
  </si>
  <si>
    <t>EU Contribution Million Euro/ project</t>
  </si>
  <si>
    <t>Indicative Number of Projects financed</t>
  </si>
  <si>
    <t>TG1</t>
  </si>
  <si>
    <t>TG2</t>
  </si>
  <si>
    <t>TG3</t>
  </si>
  <si>
    <t>TG4</t>
  </si>
  <si>
    <t>TG5</t>
  </si>
  <si>
    <t>Horizon Europe</t>
  </si>
  <si>
    <t>Cluster 5</t>
  </si>
  <si>
    <t>Safe, Resilient Transport and Smart Mobility services for passengers and goods</t>
  </si>
  <si>
    <t>CL5-2026-10-D6-06</t>
  </si>
  <si>
    <t>Increasing competitiveness and resilience of multimodal freight transport and logistics for competitive supply chains</t>
  </si>
  <si>
    <t>Medium</t>
  </si>
  <si>
    <t>IA</t>
  </si>
  <si>
    <t>7-8</t>
  </si>
  <si>
    <t>Link</t>
  </si>
  <si>
    <t>6.5</t>
  </si>
  <si>
    <t>x</t>
  </si>
  <si>
    <t>CL5-2026-10-D6-07</t>
  </si>
  <si>
    <t>Supporting sustainable and smart urban mobility in Europe (CIVITAS)</t>
  </si>
  <si>
    <t>CSA</t>
  </si>
  <si>
    <t>n/a</t>
  </si>
  <si>
    <t>Zero-emission road transport</t>
  </si>
  <si>
    <t>CL5-2026-05-D5-01</t>
  </si>
  <si>
    <t xml:space="preserve">Large-scale demonstration of Heavy-Duty Battery Electric Vehicles (HD BEV) towards long-haul logistics operations (2ZERO Partnership) </t>
  </si>
  <si>
    <t>8</t>
  </si>
  <si>
    <t>34</t>
  </si>
  <si>
    <t>CL5-2026-10-D6-01</t>
  </si>
  <si>
    <t>Flagship pilot: large-scale demonstrations of CCAM (CCAM Partnership) (Connected Cooperative and Automated Mobility</t>
  </si>
  <si>
    <t>High</t>
  </si>
  <si>
    <t>100</t>
  </si>
  <si>
    <t>Clean and competitive solutions for all transport modes</t>
  </si>
  <si>
    <t>CL5-2027-03-D5-16</t>
  </si>
  <si>
    <t>Autonomous vessels in short sea shipping and inland
waterways</t>
  </si>
  <si>
    <t>7</t>
  </si>
  <si>
    <t>7.5</t>
  </si>
  <si>
    <t>CL5-2026-05-D5-11</t>
  </si>
  <si>
    <t>Ports of the future (ZEWT Partnership)</t>
  </si>
  <si>
    <t>10.5</t>
  </si>
  <si>
    <t>Cluster 4</t>
  </si>
  <si>
    <t>CL4-2027-04-DATA-08</t>
  </si>
  <si>
    <t>Demand-side 3C pilot demonstrators on converged Telco Edge Cloud Infrastructure (IA)</t>
  </si>
  <si>
    <t>6-8</t>
  </si>
  <si>
    <t>19</t>
  </si>
  <si>
    <t>CL4-2026-04-DATA-02</t>
  </si>
  <si>
    <t>Open Internet Stack Sovereign Solutions (RIA)</t>
  </si>
  <si>
    <t>RIA</t>
  </si>
  <si>
    <t>7 to 11</t>
  </si>
  <si>
    <t>CL4-2026-04-DATA-06</t>
  </si>
  <si>
    <t>Efficient and compliant access to and use of data (IA)</t>
  </si>
  <si>
    <t>12,5 to 25</t>
  </si>
  <si>
    <t>Missions</t>
  </si>
  <si>
    <t>MISS-2026-01-CLIMA-06</t>
  </si>
  <si>
    <t>Improving climate resilience of navigable inland waterways, their surroundings and related water infrastructure</t>
  </si>
  <si>
    <t>6</t>
  </si>
  <si>
    <t>MIssions</t>
  </si>
  <si>
    <t>MISS-2027-04-CIT-CCRI-04</t>
  </si>
  <si>
    <t>Advancing circular logistics solutions in cities</t>
  </si>
  <si>
    <t>7,5</t>
  </si>
  <si>
    <t>TOTAL</t>
  </si>
  <si>
    <t>Million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</si>
</sst>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2">
    <font>
      <sz val="10"/>
      <color theme="3"/>
      <name val="Century Gothic"/>
      <family val="2"/>
      <scheme val="minor"/>
    </font>
    <font>
      <b/>
      <sz val="22.5"/>
      <color theme="3"/>
      <name val="Century Gothic"/>
      <family val="2"/>
      <scheme val="major"/>
    </font>
    <font>
      <sz val="10"/>
      <color theme="3"/>
      <name val="Century Gothic"/>
      <family val="2"/>
      <scheme val="minor"/>
    </font>
    <font>
      <b/>
      <sz val="10"/>
      <color theme="3"/>
      <name val="Century Gothic"/>
      <family val="2"/>
      <scheme val="major"/>
    </font>
    <font>
      <sz val="10"/>
      <color theme="3" tint="0.39994506668294322"/>
      <name val="Century Gothic"/>
      <family val="2"/>
      <scheme val="minor"/>
    </font>
    <font>
      <sz val="9"/>
      <color theme="3" tint="0.39991454817346722"/>
      <name val="Century Gothic"/>
      <family val="2"/>
      <scheme val="minor"/>
    </font>
    <font>
      <b/>
      <sz val="12"/>
      <color theme="3"/>
      <name val="Century Gothic"/>
      <family val="2"/>
      <scheme val="major"/>
    </font>
    <font>
      <sz val="12"/>
      <color theme="2"/>
      <name val="Century Gothic"/>
      <family val="2"/>
      <scheme val="major"/>
    </font>
    <font>
      <sz val="12"/>
      <color theme="0" tint="-0.14999847407452621"/>
      <name val="Century Gothic"/>
      <family val="2"/>
      <scheme val="major"/>
    </font>
    <font>
      <sz val="12"/>
      <color theme="3"/>
      <name val="Century Gothic"/>
      <family val="2"/>
      <scheme val="minor"/>
    </font>
    <font>
      <b/>
      <sz val="16"/>
      <color theme="1"/>
      <name val="Century Gothic"/>
      <family val="2"/>
      <scheme val="minor"/>
    </font>
    <font>
      <sz val="16"/>
      <color theme="1"/>
      <name val="Century Gothic"/>
      <family val="2"/>
      <scheme val="minor"/>
    </font>
    <font>
      <sz val="20"/>
      <name val="Century Gothic"/>
      <family val="2"/>
      <scheme val="minor"/>
    </font>
    <font>
      <sz val="16"/>
      <color theme="3"/>
      <name val="Century Gothic"/>
      <family val="2"/>
      <scheme val="minor"/>
    </font>
    <font>
      <b/>
      <sz val="16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  <font>
      <b/>
      <sz val="14"/>
      <color theme="3"/>
      <name val="Century Gothic"/>
      <family val="2"/>
      <scheme val="major"/>
    </font>
    <font>
      <u/>
      <sz val="10"/>
      <color theme="10"/>
      <name val="Century Gothic"/>
      <family val="2"/>
      <scheme val="minor"/>
    </font>
    <font>
      <b/>
      <sz val="18"/>
      <color theme="0"/>
      <name val="Century Gothic"/>
      <family val="2"/>
      <scheme val="minor"/>
    </font>
    <font>
      <sz val="8"/>
      <name val="Century Gothic"/>
      <family val="2"/>
      <scheme val="minor"/>
    </font>
    <font>
      <b/>
      <u/>
      <sz val="18"/>
      <color theme="10"/>
      <name val="Century Gothic"/>
      <family val="2"/>
      <scheme val="minor"/>
    </font>
    <font>
      <sz val="18"/>
      <color theme="3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auto="1"/>
      </patternFill>
    </fill>
  </fills>
  <borders count="6">
    <border>
      <left/>
      <right/>
      <top/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7">
    <xf numFmtId="0" fontId="0" fillId="3" borderId="0">
      <alignment vertical="center"/>
    </xf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3" borderId="0" applyNumberFormat="0" applyFill="0" applyBorder="0" applyAlignment="0" applyProtection="0">
      <alignment vertical="center"/>
    </xf>
  </cellStyleXfs>
  <cellXfs count="49">
    <xf numFmtId="0" fontId="0" fillId="3" borderId="0" xfId="0">
      <alignment vertical="center"/>
    </xf>
    <xf numFmtId="0" fontId="0" fillId="2" borderId="0" xfId="0" applyFill="1">
      <alignment vertical="center"/>
    </xf>
    <xf numFmtId="0" fontId="1" fillId="3" borderId="0" xfId="1" applyBorder="1" applyAlignment="1">
      <alignment wrapText="1"/>
    </xf>
    <xf numFmtId="0" fontId="6" fillId="4" borderId="4" xfId="0" applyFont="1" applyFill="1" applyBorder="1" applyAlignment="1">
      <alignment horizontal="center" vertical="center"/>
    </xf>
    <xf numFmtId="0" fontId="7" fillId="3" borderId="2" xfId="0" applyFont="1" applyBorder="1" applyAlignment="1">
      <alignment horizontal="left" vertical="center"/>
    </xf>
    <xf numFmtId="0" fontId="8" fillId="4" borderId="0" xfId="0" applyFont="1" applyFill="1">
      <alignment vertical="center"/>
    </xf>
    <xf numFmtId="0" fontId="9" fillId="3" borderId="3" xfId="0" applyFont="1" applyBorder="1" applyAlignment="1">
      <alignment horizontal="left" vertical="center" indent="1"/>
    </xf>
    <xf numFmtId="0" fontId="9" fillId="2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 vertical="center"/>
    </xf>
    <xf numFmtId="14" fontId="14" fillId="2" borderId="0" xfId="0" applyNumberFormat="1" applyFont="1" applyFill="1" applyAlignment="1">
      <alignment horizontal="left" vertical="center"/>
    </xf>
    <xf numFmtId="1" fontId="14" fillId="2" borderId="0" xfId="0" applyNumberFormat="1" applyFont="1" applyFill="1" applyAlignment="1">
      <alignment horizontal="right" vertical="center"/>
    </xf>
    <xf numFmtId="1" fontId="14" fillId="2" borderId="0" xfId="0" applyNumberFormat="1" applyFont="1" applyFill="1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4" fontId="1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14" fontId="13" fillId="0" borderId="5" xfId="0" applyNumberFormat="1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14" fontId="15" fillId="2" borderId="5" xfId="0" applyNumberFormat="1" applyFont="1" applyFill="1" applyBorder="1" applyAlignment="1">
      <alignment horizontal="center" vertical="center" wrapText="1"/>
    </xf>
    <xf numFmtId="14" fontId="15" fillId="2" borderId="5" xfId="0" applyNumberFormat="1" applyFont="1" applyFill="1" applyBorder="1">
      <alignment vertical="center"/>
    </xf>
    <xf numFmtId="1" fontId="18" fillId="5" borderId="0" xfId="0" applyNumberFormat="1" applyFont="1" applyFill="1" applyAlignment="1">
      <alignment horizontal="center" vertical="center"/>
    </xf>
    <xf numFmtId="14" fontId="13" fillId="2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20" fillId="3" borderId="0" xfId="6" applyFont="1">
      <alignment vertical="center"/>
    </xf>
    <xf numFmtId="164" fontId="13" fillId="0" borderId="5" xfId="0" applyNumberFormat="1" applyFont="1" applyFill="1" applyBorder="1" applyAlignment="1">
      <alignment horizontal="center" vertical="center"/>
    </xf>
    <xf numFmtId="164" fontId="14" fillId="2" borderId="0" xfId="0" applyNumberFormat="1" applyFont="1" applyFill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14" fontId="15" fillId="0" borderId="5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9" fillId="0" borderId="3" xfId="0" applyFont="1" applyFill="1" applyBorder="1" applyAlignment="1">
      <alignment horizontal="left" vertical="center" indent="1"/>
    </xf>
    <xf numFmtId="0" fontId="9" fillId="0" borderId="0" xfId="0" applyFont="1" applyFill="1">
      <alignment vertical="center"/>
    </xf>
    <xf numFmtId="1" fontId="18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9" fillId="3" borderId="0" xfId="0" applyFont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 wrapText="1"/>
    </xf>
    <xf numFmtId="14" fontId="21" fillId="0" borderId="5" xfId="0" applyNumberFormat="1" applyFont="1" applyFill="1" applyBorder="1" applyAlignment="1">
      <alignment vertical="center" wrapText="1"/>
    </xf>
  </cellXfs>
  <cellStyles count="7">
    <cellStyle name="Encabezado 1" xfId="2" builtinId="16" customBuiltin="1"/>
    <cellStyle name="Encabezado 4" xfId="5" builtinId="19" customBuiltin="1"/>
    <cellStyle name="Hipervínculo" xfId="6" builtinId="8"/>
    <cellStyle name="Normal" xfId="0" builtinId="0" customBuiltin="1"/>
    <cellStyle name="Título" xfId="1" builtinId="15" customBuiltin="1"/>
    <cellStyle name="Título 2" xfId="3" builtinId="17" customBuiltin="1"/>
    <cellStyle name="Título 3" xfId="4" builtinId="18" customBuiltin="1"/>
  </cellStyles>
  <dxfs count="3">
    <dxf>
      <font>
        <b/>
        <i val="0"/>
        <color theme="3"/>
      </font>
    </dxf>
    <dxf>
      <font>
        <b/>
        <i val="0"/>
        <color theme="3"/>
      </font>
      <border>
        <top/>
      </border>
    </dxf>
    <dxf>
      <fill>
        <patternFill patternType="solid">
          <bgColor theme="2"/>
        </patternFill>
      </fill>
      <border>
        <top/>
        <bottom style="thin">
          <color theme="0" tint="-0.14996795556505021"/>
        </bottom>
        <horizontal style="thin">
          <color theme="0" tint="-0.14996795556505021"/>
        </horizontal>
      </border>
    </dxf>
  </dxfs>
  <tableStyles count="1" defaultTableStyle="Blood Pressure &amp; Glucose Tracker" defaultPivotStyle="PivotStyleLight15">
    <tableStyle name="Blood Pressure &amp; Glucose Tracker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lood Pressure &amp; Glucose">
      <a:dk1>
        <a:sysClr val="windowText" lastClr="000000"/>
      </a:dk1>
      <a:lt1>
        <a:sysClr val="window" lastClr="FFFFFF"/>
      </a:lt1>
      <a:dk2>
        <a:srgbClr val="4A4A62"/>
      </a:dk2>
      <a:lt2>
        <a:srgbClr val="F2F2F2"/>
      </a:lt2>
      <a:accent1>
        <a:srgbClr val="32A7CB"/>
      </a:accent1>
      <a:accent2>
        <a:srgbClr val="FBAD16"/>
      </a:accent2>
      <a:accent3>
        <a:srgbClr val="A9142D"/>
      </a:accent3>
      <a:accent4>
        <a:srgbClr val="4BAA44"/>
      </a:accent4>
      <a:accent5>
        <a:srgbClr val="EC711F"/>
      </a:accent5>
      <a:accent6>
        <a:srgbClr val="97669D"/>
      </a:accent6>
      <a:hlink>
        <a:srgbClr val="00AFDB"/>
      </a:hlink>
      <a:folHlink>
        <a:srgbClr val="97669D"/>
      </a:folHlink>
    </a:clrScheme>
    <a:fontScheme name="Blood Pressure &amp; Glucose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c.europa.eu/info/funding-tenders/opportunities/portal/screen/opportunities/topic-details/horizon-cl5-2026-10-d6-07" TargetMode="External"/><Relationship Id="rId18" Type="http://schemas.openxmlformats.org/officeDocument/2006/relationships/hyperlink" Target="https://ec.europa.eu/info/funding-tenders/opportunities/portal/screen/opportunities/topic-details/horizon-cl4-2027-04-data-08" TargetMode="External"/><Relationship Id="rId26" Type="http://schemas.openxmlformats.org/officeDocument/2006/relationships/hyperlink" Target="https://www.b2match.com/e/alice-brokerage-he-2026/components/62461?cache=1&amp;participantFilters=%7B%22questionAnswerIds%22%3A%5B%7B%22questionId%22%3A274175%2C%22valueIds%22%3A%5B%22738914%22%5D%7D%5D%7D" TargetMode="External"/><Relationship Id="rId3" Type="http://schemas.openxmlformats.org/officeDocument/2006/relationships/hyperlink" Target="https://knowledgeplatform.etp-logistics.eu/mod/page/view.php?id=6775" TargetMode="External"/><Relationship Id="rId21" Type="http://schemas.openxmlformats.org/officeDocument/2006/relationships/hyperlink" Target="https://ec.europa.eu/info/funding-tenders/opportunities/portal/screen/opportunities/topic-details/horizon-miss-2027-04-cit-ccri-04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knowledgeplatform.etp-logistics.eu/mod/page/view.php?id=6939" TargetMode="External"/><Relationship Id="rId12" Type="http://schemas.openxmlformats.org/officeDocument/2006/relationships/hyperlink" Target="https://ec.europa.eu/info/funding-tenders/opportunities/portal/screen/opportunities/topic-details/horizon-cl5-2026-10-d6-06" TargetMode="External"/><Relationship Id="rId17" Type="http://schemas.openxmlformats.org/officeDocument/2006/relationships/hyperlink" Target="https://ec.europa.eu/info/funding-tenders/opportunities/portal/screen/opportunities/topic-details/horizon-cl5-2026-05-d5-11" TargetMode="External"/><Relationship Id="rId25" Type="http://schemas.openxmlformats.org/officeDocument/2006/relationships/hyperlink" Target="https://www.b2match.com/e/alice-brokerage-he-2026/components/62461?cache=1&amp;participantFilters=%7B%22questionAnswerIds%22%3A%5B%7B%22questionId%22%3A274175%2C%22valueIds%22%3A%5B%22738913%22%5D%7D%5D%7D" TargetMode="External"/><Relationship Id="rId33" Type="http://schemas.openxmlformats.org/officeDocument/2006/relationships/hyperlink" Target="https://ec.europa.eu/info/funding-tenders/opportunities/portal/screen/opportunities/topic-details/HORIZON-MISS-2026-01-CLIMA-06?order=DESC&amp;pageNumber=1&amp;pageSize=50&amp;sortBy=relevance&amp;keywords=Improving%20climate%20resilience%20of%20navigable%20inland%20waterways,%20their%20surroundings%20and%20related%20water%20infrastructure&amp;isExactMatch=true&amp;status=31094501,31094502,31094503&amp;frameworkProgramme=43108390" TargetMode="External"/><Relationship Id="rId2" Type="http://schemas.openxmlformats.org/officeDocument/2006/relationships/hyperlink" Target="https://knowledgeplatform.etp-logistics.eu/mod/page/view.php?id=6774" TargetMode="External"/><Relationship Id="rId16" Type="http://schemas.openxmlformats.org/officeDocument/2006/relationships/hyperlink" Target="https://ec.europa.eu/info/funding-tenders/opportunities/portal/screen/opportunities/topic-details/horizon-cl5-2027-03-d5-16" TargetMode="External"/><Relationship Id="rId20" Type="http://schemas.openxmlformats.org/officeDocument/2006/relationships/hyperlink" Target="https://ec.europa.eu/info/funding-tenders/opportunities/portal/screen/opportunities/topic-details/horizon-cl4-2026-04-data-06" TargetMode="External"/><Relationship Id="rId29" Type="http://schemas.openxmlformats.org/officeDocument/2006/relationships/hyperlink" Target="https://www.b2match.com/e/alice-brokerage-he-2026/components/62461?cache=1&amp;participantFilters=%7B%22questionAnswerIds%22%3A%5B%7B%22questionId%22%3A274175%2C%22valueIds%22%3A%5B%22738917%22%5D%7D%5D%7D" TargetMode="External"/><Relationship Id="rId1" Type="http://schemas.openxmlformats.org/officeDocument/2006/relationships/hyperlink" Target="https://knowledgeplatform.etp-logistics.eu/mod/page/view.php?id=6773" TargetMode="External"/><Relationship Id="rId6" Type="http://schemas.openxmlformats.org/officeDocument/2006/relationships/hyperlink" Target="https://knowledgeplatform.etp-logistics.eu/mod/page/view.php?id=6778" TargetMode="External"/><Relationship Id="rId11" Type="http://schemas.openxmlformats.org/officeDocument/2006/relationships/hyperlink" Target="https://knowledgeplatform.etp-logistics.eu/mod/page/view.php?id=6938" TargetMode="External"/><Relationship Id="rId24" Type="http://schemas.openxmlformats.org/officeDocument/2006/relationships/hyperlink" Target="https://www.b2match.com/e/alice-brokerage-he-2026/components/62461?cache=1&amp;participantFilters=%7B%22questionAnswerIds%22%3A%5B%7B%22questionId%22%3A274175%2C%22valueIds%22%3A%5B%22743855%22%5D%7D%5D%7D" TargetMode="External"/><Relationship Id="rId32" Type="http://schemas.openxmlformats.org/officeDocument/2006/relationships/hyperlink" Target="https://www.b2match.com/e/alice-brokerage-he-2026/components/62461?cache=1&amp;participantFilters=%7B%22questionAnswerIds%22%3A%5B%7B%22questionId%22%3A274175%2C%22valueIds%22%3A%5B%22743857%22%5D%7D%5D%7D" TargetMode="External"/><Relationship Id="rId5" Type="http://schemas.openxmlformats.org/officeDocument/2006/relationships/hyperlink" Target="https://knowledgeplatform.etp-logistics.eu/mod/page/view.php?id=6777" TargetMode="External"/><Relationship Id="rId15" Type="http://schemas.openxmlformats.org/officeDocument/2006/relationships/hyperlink" Target="https://ec.europa.eu/info/funding-tenders/opportunities/portal/screen/opportunities/topic-details/horizon-cl5-2026-10-d6-01" TargetMode="External"/><Relationship Id="rId23" Type="http://schemas.openxmlformats.org/officeDocument/2006/relationships/hyperlink" Target="https://www.b2match.com/e/alice-brokerage-he-2026/components/62461?cache=1&amp;participantFilters=%7B%22questionAnswerIds%22%3A%5B%7B%22questionId%22%3A274175%2C%22valueIds%22%3A%5B%22743853%22%5D%7D%5D%7D" TargetMode="External"/><Relationship Id="rId28" Type="http://schemas.openxmlformats.org/officeDocument/2006/relationships/hyperlink" Target="https://www.b2match.com/e/alice-brokerage-he-2026/components/62461?cache=1&amp;participantFilters=%7B%22questionAnswerIds%22%3A%5B%7B%22questionId%22%3A274175%2C%22valueIds%22%3A%5B%22738916%22%5D%7D%5D%7D" TargetMode="External"/><Relationship Id="rId10" Type="http://schemas.openxmlformats.org/officeDocument/2006/relationships/hyperlink" Target="https://knowledgeplatform.etp-logistics.eu/mod/page/view.php?id=6937" TargetMode="External"/><Relationship Id="rId19" Type="http://schemas.openxmlformats.org/officeDocument/2006/relationships/hyperlink" Target="https://ec.europa.eu/info/funding-tenders/opportunities/portal/screen/opportunities/topic-details/horizon-cl4-2026-04-data-02" TargetMode="External"/><Relationship Id="rId31" Type="http://schemas.openxmlformats.org/officeDocument/2006/relationships/hyperlink" Target="https://www.b2match.com/e/alice-brokerage-he-2026/components/62461?cache=1&amp;participantFilters=%7B%22questionAnswerIds%22%3A%5B%7B%22questionId%22%3A274175%2C%22valueIds%22%3A%5B%22743856%22%5D%7D%5D%7D" TargetMode="External"/><Relationship Id="rId4" Type="http://schemas.openxmlformats.org/officeDocument/2006/relationships/hyperlink" Target="https://knowledgeplatform.etp-logistics.eu/mod/page/view.php?id=6776" TargetMode="External"/><Relationship Id="rId9" Type="http://schemas.openxmlformats.org/officeDocument/2006/relationships/hyperlink" Target="https://knowledgeplatform.etp-logistics.eu/mod/page/view.php?id=6941" TargetMode="External"/><Relationship Id="rId14" Type="http://schemas.openxmlformats.org/officeDocument/2006/relationships/hyperlink" Target="https://ec.europa.eu/info/funding-tenders/opportunities/portal/screen/opportunities/topic-details/horizon-cl5-2026-05-d5-01" TargetMode="External"/><Relationship Id="rId22" Type="http://schemas.openxmlformats.org/officeDocument/2006/relationships/hyperlink" Target="https://www.b2match.com/e/alice-brokerage-he-2026/components/62461?cache=1&amp;participantFilters=%7B%22questionAnswerIds%22%3A%5B%7B%22questionId%22%3A274175%2C%22valueIds%22%3A%5B%22738912%22%5D%7D%5D%7D" TargetMode="External"/><Relationship Id="rId27" Type="http://schemas.openxmlformats.org/officeDocument/2006/relationships/hyperlink" Target="https://www.b2match.com/e/alice-brokerage-he-2026/components/62461?cache=1&amp;participantFilters=%7B%22questionAnswerIds%22%3A%5B%7B%22questionId%22%3A274175%2C%22valueIds%22%3A%5B%22738915%22%5D%7D%5D%7D" TargetMode="External"/><Relationship Id="rId30" Type="http://schemas.openxmlformats.org/officeDocument/2006/relationships/hyperlink" Target="https://www.b2match.com/e/alice-brokerage-he-2026/components/62461?cache=1&amp;participantFilters=%7B%22questionAnswerIds%22%3A%5B%7B%22questionId%22%3A274175%2C%22valueIds%22%3A%5B%22743854%22%5D%7D%5D%7D" TargetMode="External"/><Relationship Id="rId8" Type="http://schemas.openxmlformats.org/officeDocument/2006/relationships/hyperlink" Target="https://knowledgeplatform.etp-logistics.eu/mod/page/view.php?id=6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EB88-E540-4AD1-B712-0A1AD895BDC9}">
  <sheetPr>
    <tabColor theme="5"/>
    <pageSetUpPr autoPageBreaks="0" fitToPage="1"/>
  </sheetPr>
  <dimension ref="A1:AO26"/>
  <sheetViews>
    <sheetView showGridLines="0" tabSelected="1" zoomScale="55" zoomScaleNormal="55" workbookViewId="0">
      <pane xSplit="5" ySplit="4" topLeftCell="F5" activePane="bottomRight" state="frozen"/>
      <selection pane="bottomRight" activeCell="J17" sqref="J17"/>
      <selection pane="bottomLeft" activeCell="A6" sqref="A6"/>
      <selection pane="topRight" activeCell="F1" sqref="F1"/>
    </sheetView>
  </sheetViews>
  <sheetFormatPr defaultColWidth="8.7109375" defaultRowHeight="19.5" customHeight="1"/>
  <cols>
    <col min="1" max="1" width="22.7109375" customWidth="1"/>
    <col min="2" max="2" width="24.7109375" customWidth="1"/>
    <col min="3" max="3" width="39.140625" customWidth="1"/>
    <col min="4" max="4" width="29.7109375" customWidth="1"/>
    <col min="5" max="5" width="111.42578125" customWidth="1"/>
    <col min="6" max="6" width="21.42578125" customWidth="1"/>
    <col min="7" max="7" width="32.140625" customWidth="1"/>
    <col min="8" max="8" width="17.140625" customWidth="1"/>
    <col min="9" max="10" width="27.7109375" customWidth="1"/>
    <col min="11" max="11" width="25.140625" customWidth="1"/>
    <col min="12" max="12" width="1.42578125" customWidth="1"/>
    <col min="13" max="13" width="3.140625" customWidth="1"/>
    <col min="14" max="14" width="23.140625" customWidth="1"/>
    <col min="15" max="15" width="44.140625" customWidth="1"/>
    <col min="16" max="16" width="26.42578125" customWidth="1"/>
    <col min="17" max="17" width="28.7109375" customWidth="1"/>
    <col min="18" max="18" width="32.42578125" customWidth="1"/>
    <col min="19" max="19" width="4.140625" customWidth="1"/>
    <col min="20" max="20" width="5.42578125" customWidth="1"/>
    <col min="21" max="21" width="27.28515625" customWidth="1"/>
    <col min="22" max="22" width="26.28515625" customWidth="1"/>
    <col min="23" max="23" width="36.42578125" customWidth="1"/>
    <col min="24" max="24" width="33" customWidth="1"/>
    <col min="25" max="25" width="25.28515625" customWidth="1"/>
    <col min="26" max="26" width="8.140625" customWidth="1"/>
  </cols>
  <sheetData>
    <row r="1" spans="1:41" ht="15.4" customHeight="1" thickBot="1"/>
    <row r="2" spans="1:41" ht="19.149999999999999" customHeight="1" thickTop="1">
      <c r="L2" s="2"/>
      <c r="M2" s="1"/>
      <c r="N2" s="11" t="s">
        <v>0</v>
      </c>
      <c r="O2" s="27">
        <f ca="1">TODAY()</f>
        <v>46055</v>
      </c>
      <c r="P2" s="22"/>
      <c r="S2" s="2"/>
      <c r="T2" s="1"/>
      <c r="Z2" s="1"/>
    </row>
    <row r="3" spans="1:41" ht="10.15" customHeight="1">
      <c r="T3" s="1"/>
      <c r="Z3" s="1"/>
    </row>
    <row r="4" spans="1:41" ht="45" customHeight="1">
      <c r="A4" s="3" t="s">
        <v>1</v>
      </c>
      <c r="B4" s="3" t="s">
        <v>2</v>
      </c>
      <c r="C4" s="9" t="s">
        <v>3</v>
      </c>
      <c r="D4" s="3" t="s">
        <v>4</v>
      </c>
      <c r="E4" s="3" t="s">
        <v>5</v>
      </c>
      <c r="F4" s="9" t="s">
        <v>6</v>
      </c>
      <c r="G4" s="9" t="s">
        <v>7</v>
      </c>
      <c r="H4" s="21" t="s">
        <v>8</v>
      </c>
      <c r="I4" s="9" t="s">
        <v>9</v>
      </c>
      <c r="J4" s="9" t="s">
        <v>10</v>
      </c>
      <c r="K4" s="9" t="s">
        <v>11</v>
      </c>
      <c r="L4" s="4"/>
      <c r="M4" s="5"/>
      <c r="N4" s="8" t="s">
        <v>12</v>
      </c>
      <c r="O4" s="10" t="s">
        <v>13</v>
      </c>
      <c r="P4" s="9" t="s">
        <v>14</v>
      </c>
      <c r="Q4" s="9" t="s">
        <v>15</v>
      </c>
      <c r="R4" s="9" t="s">
        <v>16</v>
      </c>
      <c r="S4" s="4"/>
      <c r="T4" s="23"/>
      <c r="U4" s="10" t="s">
        <v>17</v>
      </c>
      <c r="V4" s="10" t="s">
        <v>18</v>
      </c>
      <c r="W4" s="10" t="s">
        <v>19</v>
      </c>
      <c r="X4" s="10" t="s">
        <v>20</v>
      </c>
      <c r="Y4" s="10" t="s">
        <v>21</v>
      </c>
      <c r="Z4" s="23"/>
    </row>
    <row r="5" spans="1:41" ht="66" customHeight="1">
      <c r="A5" s="13" t="s">
        <v>22</v>
      </c>
      <c r="B5" s="20" t="s">
        <v>23</v>
      </c>
      <c r="C5" s="28" t="s">
        <v>24</v>
      </c>
      <c r="D5" s="29" t="s">
        <v>25</v>
      </c>
      <c r="E5" s="48" t="s">
        <v>26</v>
      </c>
      <c r="F5" s="47" t="s">
        <v>27</v>
      </c>
      <c r="G5" s="25" t="s">
        <v>28</v>
      </c>
      <c r="H5" s="24" t="s">
        <v>29</v>
      </c>
      <c r="I5" s="33" t="s">
        <v>30</v>
      </c>
      <c r="J5" s="33" t="s">
        <v>30</v>
      </c>
      <c r="K5" s="33" t="s">
        <v>30</v>
      </c>
      <c r="L5" s="6"/>
      <c r="M5" s="7"/>
      <c r="N5" s="30">
        <f ca="1">O5-$O$2</f>
        <v>248</v>
      </c>
      <c r="O5" s="31">
        <v>46303</v>
      </c>
      <c r="P5" s="26">
        <v>20</v>
      </c>
      <c r="Q5" s="32" t="s">
        <v>31</v>
      </c>
      <c r="R5" s="14">
        <v>3</v>
      </c>
      <c r="S5" s="6"/>
      <c r="T5" s="19"/>
      <c r="U5" s="18"/>
      <c r="V5" s="12" t="s">
        <v>32</v>
      </c>
      <c r="W5" s="12" t="s">
        <v>32</v>
      </c>
      <c r="X5" s="12" t="s">
        <v>32</v>
      </c>
      <c r="Y5" s="12"/>
      <c r="Z5" s="19"/>
    </row>
    <row r="6" spans="1:41" ht="66" customHeight="1">
      <c r="A6" s="13" t="s">
        <v>22</v>
      </c>
      <c r="B6" s="20" t="s">
        <v>23</v>
      </c>
      <c r="C6" s="28" t="s">
        <v>24</v>
      </c>
      <c r="D6" s="29" t="s">
        <v>33</v>
      </c>
      <c r="E6" s="48" t="s">
        <v>34</v>
      </c>
      <c r="F6" s="47" t="s">
        <v>27</v>
      </c>
      <c r="G6" s="25" t="s">
        <v>35</v>
      </c>
      <c r="H6" s="24" t="s">
        <v>36</v>
      </c>
      <c r="I6" s="33" t="s">
        <v>30</v>
      </c>
      <c r="J6" s="33" t="s">
        <v>30</v>
      </c>
      <c r="K6" s="33" t="s">
        <v>30</v>
      </c>
      <c r="L6" s="6"/>
      <c r="M6" s="7"/>
      <c r="N6" s="30">
        <f ca="1">O6-$O$2</f>
        <v>248</v>
      </c>
      <c r="O6" s="31">
        <v>46303</v>
      </c>
      <c r="P6" s="26">
        <v>4</v>
      </c>
      <c r="Q6" s="32">
        <v>4</v>
      </c>
      <c r="R6" s="14">
        <v>1</v>
      </c>
      <c r="S6" s="6"/>
      <c r="T6" s="19"/>
      <c r="U6" s="18"/>
      <c r="V6" s="12"/>
      <c r="W6" s="12"/>
      <c r="X6" s="12"/>
      <c r="Y6" s="12" t="s">
        <v>32</v>
      </c>
      <c r="Z6" s="19"/>
    </row>
    <row r="7" spans="1:41" ht="66" customHeight="1">
      <c r="A7" s="13" t="s">
        <v>22</v>
      </c>
      <c r="B7" s="20" t="s">
        <v>23</v>
      </c>
      <c r="C7" s="28" t="s">
        <v>37</v>
      </c>
      <c r="D7" s="29" t="s">
        <v>38</v>
      </c>
      <c r="E7" s="48" t="s">
        <v>39</v>
      </c>
      <c r="F7" s="47" t="s">
        <v>27</v>
      </c>
      <c r="G7" s="25" t="s">
        <v>28</v>
      </c>
      <c r="H7" s="24" t="s">
        <v>40</v>
      </c>
      <c r="I7" s="33" t="s">
        <v>30</v>
      </c>
      <c r="J7" s="33" t="s">
        <v>30</v>
      </c>
      <c r="K7" s="33" t="s">
        <v>30</v>
      </c>
      <c r="L7" s="6"/>
      <c r="M7" s="7"/>
      <c r="N7" s="30">
        <f ca="1">O7-$O$2</f>
        <v>71</v>
      </c>
      <c r="O7" s="31">
        <v>46126</v>
      </c>
      <c r="P7" s="26">
        <v>68</v>
      </c>
      <c r="Q7" s="24" t="s">
        <v>41</v>
      </c>
      <c r="R7" s="14">
        <v>2</v>
      </c>
      <c r="S7" s="6"/>
      <c r="T7" s="19"/>
      <c r="U7" s="12" t="s">
        <v>32</v>
      </c>
      <c r="V7" s="12"/>
      <c r="W7" s="12"/>
      <c r="X7" s="12"/>
      <c r="Y7" s="12"/>
      <c r="Z7" s="19"/>
    </row>
    <row r="8" spans="1:41" ht="66" customHeight="1">
      <c r="A8" s="13" t="s">
        <v>22</v>
      </c>
      <c r="B8" s="20" t="s">
        <v>23</v>
      </c>
      <c r="C8" s="28" t="s">
        <v>24</v>
      </c>
      <c r="D8" s="29" t="s">
        <v>42</v>
      </c>
      <c r="E8" s="48" t="s">
        <v>43</v>
      </c>
      <c r="F8" s="47" t="s">
        <v>44</v>
      </c>
      <c r="G8" s="25" t="s">
        <v>28</v>
      </c>
      <c r="H8" s="24" t="s">
        <v>29</v>
      </c>
      <c r="I8" s="33" t="s">
        <v>30</v>
      </c>
      <c r="J8" s="33" t="s">
        <v>30</v>
      </c>
      <c r="K8" s="33" t="s">
        <v>30</v>
      </c>
      <c r="L8" s="46"/>
      <c r="M8" s="7"/>
      <c r="N8" s="30">
        <f ca="1">O8-$O$2</f>
        <v>248</v>
      </c>
      <c r="O8" s="31">
        <v>46303</v>
      </c>
      <c r="P8" s="26">
        <v>100</v>
      </c>
      <c r="Q8" s="24" t="s">
        <v>45</v>
      </c>
      <c r="R8" s="14">
        <v>1</v>
      </c>
      <c r="S8" s="6"/>
      <c r="T8" s="19"/>
      <c r="U8" s="12" t="s">
        <v>32</v>
      </c>
      <c r="V8" s="12"/>
      <c r="W8" s="12"/>
      <c r="X8" s="12"/>
      <c r="Y8" s="12"/>
      <c r="Z8" s="19"/>
    </row>
    <row r="9" spans="1:41" ht="66" customHeight="1">
      <c r="A9" s="13" t="s">
        <v>22</v>
      </c>
      <c r="B9" s="20" t="s">
        <v>23</v>
      </c>
      <c r="C9" s="28" t="s">
        <v>46</v>
      </c>
      <c r="D9" s="29" t="s">
        <v>47</v>
      </c>
      <c r="E9" s="48" t="s">
        <v>48</v>
      </c>
      <c r="F9" s="47" t="s">
        <v>44</v>
      </c>
      <c r="G9" s="25" t="s">
        <v>28</v>
      </c>
      <c r="H9" s="24" t="s">
        <v>49</v>
      </c>
      <c r="I9" s="33" t="s">
        <v>30</v>
      </c>
      <c r="J9" s="33" t="s">
        <v>30</v>
      </c>
      <c r="K9" s="33" t="s">
        <v>30</v>
      </c>
      <c r="L9" s="6"/>
      <c r="M9" s="7"/>
      <c r="N9" s="30">
        <f ca="1">O9-$O$2</f>
        <v>436</v>
      </c>
      <c r="O9" s="31">
        <v>46491</v>
      </c>
      <c r="P9" s="26">
        <v>15</v>
      </c>
      <c r="Q9" s="24" t="s">
        <v>50</v>
      </c>
      <c r="R9" s="14">
        <v>2</v>
      </c>
      <c r="S9" s="6"/>
      <c r="T9" s="19"/>
      <c r="U9" s="18"/>
      <c r="V9" s="12" t="s">
        <v>32</v>
      </c>
      <c r="W9" s="12"/>
      <c r="X9" s="12"/>
      <c r="Y9" s="12"/>
      <c r="Z9" s="19"/>
    </row>
    <row r="10" spans="1:41" ht="66" customHeight="1">
      <c r="A10" s="13" t="s">
        <v>22</v>
      </c>
      <c r="B10" s="20" t="s">
        <v>23</v>
      </c>
      <c r="C10" s="28" t="s">
        <v>46</v>
      </c>
      <c r="D10" s="29" t="s">
        <v>51</v>
      </c>
      <c r="E10" s="48" t="s">
        <v>52</v>
      </c>
      <c r="F10" s="47" t="s">
        <v>27</v>
      </c>
      <c r="G10" s="25" t="s">
        <v>28</v>
      </c>
      <c r="H10" s="24" t="s">
        <v>40</v>
      </c>
      <c r="I10" s="33" t="s">
        <v>30</v>
      </c>
      <c r="J10" s="33" t="s">
        <v>30</v>
      </c>
      <c r="K10" s="33" t="s">
        <v>30</v>
      </c>
      <c r="L10" s="6"/>
      <c r="M10" s="7"/>
      <c r="N10" s="30">
        <f ca="1">O10-$O$2</f>
        <v>71</v>
      </c>
      <c r="O10" s="31">
        <v>46126</v>
      </c>
      <c r="P10" s="26">
        <v>21</v>
      </c>
      <c r="Q10" s="24" t="s">
        <v>53</v>
      </c>
      <c r="R10" s="14">
        <v>2</v>
      </c>
      <c r="S10" s="6"/>
      <c r="T10" s="19"/>
      <c r="U10" s="12" t="s">
        <v>32</v>
      </c>
      <c r="V10" s="12" t="s">
        <v>32</v>
      </c>
      <c r="W10" s="12"/>
      <c r="X10" s="12"/>
      <c r="Y10" s="12"/>
      <c r="Z10" s="19"/>
    </row>
    <row r="11" spans="1:41" s="40" customFormat="1" ht="66" customHeight="1">
      <c r="A11" s="36" t="s">
        <v>22</v>
      </c>
      <c r="B11" s="37" t="s">
        <v>54</v>
      </c>
      <c r="C11" s="38" t="s">
        <v>46</v>
      </c>
      <c r="D11" s="39" t="s">
        <v>55</v>
      </c>
      <c r="E11" s="48" t="s">
        <v>56</v>
      </c>
      <c r="F11" s="47" t="s">
        <v>27</v>
      </c>
      <c r="G11" s="25" t="s">
        <v>28</v>
      </c>
      <c r="H11" s="24" t="s">
        <v>57</v>
      </c>
      <c r="I11" s="33" t="s">
        <v>30</v>
      </c>
      <c r="J11" s="33" t="s">
        <v>30</v>
      </c>
      <c r="K11" s="33" t="s">
        <v>30</v>
      </c>
      <c r="L11" s="41"/>
      <c r="M11" s="42"/>
      <c r="N11" s="43">
        <f ca="1">O11-$O$2</f>
        <v>409</v>
      </c>
      <c r="O11" s="25">
        <v>46464</v>
      </c>
      <c r="P11" s="26">
        <v>38</v>
      </c>
      <c r="Q11" s="24" t="s">
        <v>58</v>
      </c>
      <c r="R11" s="26">
        <v>2</v>
      </c>
      <c r="S11" s="6"/>
      <c r="T11" s="44"/>
      <c r="U11" s="24"/>
      <c r="V11" s="45"/>
      <c r="W11" s="45" t="s">
        <v>32</v>
      </c>
      <c r="X11" s="45"/>
      <c r="Y11" s="45"/>
      <c r="Z11" s="44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</row>
    <row r="12" spans="1:41" ht="66" customHeight="1">
      <c r="A12" s="13" t="s">
        <v>22</v>
      </c>
      <c r="B12" s="20" t="s">
        <v>54</v>
      </c>
      <c r="C12" s="28" t="s">
        <v>46</v>
      </c>
      <c r="D12" s="29" t="s">
        <v>59</v>
      </c>
      <c r="E12" s="48" t="s">
        <v>60</v>
      </c>
      <c r="F12" s="47" t="s">
        <v>27</v>
      </c>
      <c r="G12" s="25" t="s">
        <v>61</v>
      </c>
      <c r="H12" s="24" t="s">
        <v>36</v>
      </c>
      <c r="I12" s="33" t="s">
        <v>30</v>
      </c>
      <c r="J12" s="33" t="s">
        <v>30</v>
      </c>
      <c r="K12" s="33" t="s">
        <v>30</v>
      </c>
      <c r="L12" s="6"/>
      <c r="M12" s="7"/>
      <c r="N12" s="30">
        <f ca="1">O12-$O$2</f>
        <v>72</v>
      </c>
      <c r="O12" s="31">
        <v>46127</v>
      </c>
      <c r="P12" s="26">
        <v>22</v>
      </c>
      <c r="Q12" s="24" t="s">
        <v>62</v>
      </c>
      <c r="R12" s="14">
        <v>2</v>
      </c>
      <c r="S12" s="6"/>
      <c r="T12" s="19"/>
      <c r="U12" s="18"/>
      <c r="V12" s="12"/>
      <c r="W12" s="12" t="s">
        <v>32</v>
      </c>
      <c r="X12" s="12"/>
      <c r="Y12" s="12"/>
      <c r="Z12" s="19"/>
    </row>
    <row r="13" spans="1:41" ht="66" customHeight="1">
      <c r="A13" s="13" t="s">
        <v>22</v>
      </c>
      <c r="B13" s="20" t="s">
        <v>54</v>
      </c>
      <c r="C13" s="28" t="s">
        <v>46</v>
      </c>
      <c r="D13" s="29" t="s">
        <v>63</v>
      </c>
      <c r="E13" s="48" t="s">
        <v>64</v>
      </c>
      <c r="F13" s="47" t="s">
        <v>27</v>
      </c>
      <c r="G13" s="25" t="s">
        <v>28</v>
      </c>
      <c r="H13" s="24" t="s">
        <v>40</v>
      </c>
      <c r="I13" s="33" t="s">
        <v>30</v>
      </c>
      <c r="J13" s="33" t="s">
        <v>30</v>
      </c>
      <c r="K13" s="33" t="s">
        <v>30</v>
      </c>
      <c r="L13" s="6"/>
      <c r="M13" s="7"/>
      <c r="N13" s="30">
        <f ca="1">O13-$O$2</f>
        <v>72</v>
      </c>
      <c r="O13" s="31">
        <v>46127</v>
      </c>
      <c r="P13" s="26">
        <v>50</v>
      </c>
      <c r="Q13" s="24" t="s">
        <v>65</v>
      </c>
      <c r="R13" s="14">
        <v>3</v>
      </c>
      <c r="S13" s="6"/>
      <c r="T13" s="19"/>
      <c r="U13" s="18"/>
      <c r="V13" s="12"/>
      <c r="W13" s="12" t="s">
        <v>32</v>
      </c>
      <c r="X13" s="12"/>
      <c r="Y13" s="12"/>
      <c r="Z13" s="19"/>
    </row>
    <row r="14" spans="1:41" ht="66" customHeight="1">
      <c r="A14" s="13" t="s">
        <v>22</v>
      </c>
      <c r="B14" s="20" t="s">
        <v>66</v>
      </c>
      <c r="C14" s="28" t="s">
        <v>46</v>
      </c>
      <c r="D14" s="29" t="s">
        <v>67</v>
      </c>
      <c r="E14" s="48" t="s">
        <v>68</v>
      </c>
      <c r="F14" s="47" t="s">
        <v>27</v>
      </c>
      <c r="G14" s="25" t="s">
        <v>61</v>
      </c>
      <c r="H14" s="24" t="s">
        <v>36</v>
      </c>
      <c r="I14" s="33" t="s">
        <v>30</v>
      </c>
      <c r="J14" s="33" t="s">
        <v>30</v>
      </c>
      <c r="K14" s="33" t="s">
        <v>30</v>
      </c>
      <c r="L14" s="6"/>
      <c r="M14" s="7"/>
      <c r="N14" s="30">
        <f ca="1">O14-$O$2</f>
        <v>233</v>
      </c>
      <c r="O14" s="31">
        <v>46288</v>
      </c>
      <c r="P14" s="26">
        <v>12</v>
      </c>
      <c r="Q14" s="24" t="s">
        <v>69</v>
      </c>
      <c r="R14" s="14">
        <v>2</v>
      </c>
      <c r="S14" s="6"/>
      <c r="T14" s="19"/>
      <c r="U14" s="18"/>
      <c r="V14" s="12" t="s">
        <v>32</v>
      </c>
      <c r="W14" s="12"/>
      <c r="X14" s="12"/>
      <c r="Y14" s="12"/>
      <c r="Z14" s="19"/>
    </row>
    <row r="15" spans="1:41" ht="66" customHeight="1">
      <c r="A15" s="13" t="s">
        <v>22</v>
      </c>
      <c r="B15" s="20" t="s">
        <v>70</v>
      </c>
      <c r="C15" s="28" t="s">
        <v>46</v>
      </c>
      <c r="D15" s="29" t="s">
        <v>71</v>
      </c>
      <c r="E15" s="48" t="s">
        <v>72</v>
      </c>
      <c r="F15" s="47" t="s">
        <v>27</v>
      </c>
      <c r="G15" s="25" t="s">
        <v>28</v>
      </c>
      <c r="H15" s="24" t="s">
        <v>29</v>
      </c>
      <c r="I15" s="33" t="s">
        <v>30</v>
      </c>
      <c r="J15" s="33" t="s">
        <v>30</v>
      </c>
      <c r="K15" s="33" t="s">
        <v>30</v>
      </c>
      <c r="L15" s="6"/>
      <c r="M15" s="7"/>
      <c r="N15" s="30">
        <f ca="1">O15-$O$2</f>
        <v>612</v>
      </c>
      <c r="O15" s="31">
        <v>46667</v>
      </c>
      <c r="P15" s="34">
        <v>22.5</v>
      </c>
      <c r="Q15" s="24" t="s">
        <v>73</v>
      </c>
      <c r="R15" s="14">
        <v>3</v>
      </c>
      <c r="S15" s="6"/>
      <c r="T15" s="19"/>
      <c r="U15" s="18"/>
      <c r="V15" s="12"/>
      <c r="W15" s="12"/>
      <c r="X15" s="12"/>
      <c r="Y15" s="12" t="s">
        <v>32</v>
      </c>
      <c r="Z15" s="19"/>
    </row>
    <row r="16" spans="1:41" ht="66" customHeight="1"/>
    <row r="17" spans="15:18" ht="66" customHeight="1">
      <c r="O17" s="16" t="s">
        <v>74</v>
      </c>
      <c r="P17" s="35">
        <f>SUM(P5:P15)</f>
        <v>372.5</v>
      </c>
      <c r="Q17" s="15" t="s">
        <v>75</v>
      </c>
      <c r="R17" s="17">
        <f>SUM(R5:R15)</f>
        <v>23</v>
      </c>
    </row>
    <row r="18" spans="15:18" ht="66" customHeight="1"/>
    <row r="19" spans="15:18" ht="66" customHeight="1"/>
    <row r="20" spans="15:18" ht="66" customHeight="1"/>
    <row r="21" spans="15:18" ht="66" customHeight="1"/>
    <row r="22" spans="15:18" ht="66" customHeight="1"/>
    <row r="23" spans="15:18" ht="66" customHeight="1"/>
    <row r="24" spans="15:18" ht="66" customHeight="1"/>
    <row r="25" spans="15:18" ht="66" customHeight="1"/>
    <row r="26" spans="15:18" ht="66" customHeight="1"/>
  </sheetData>
  <autoFilter ref="A4:Y15" xr:uid="{3A52F28A-C8D2-4E6A-8BBF-4CE3891BC6E2}"/>
  <phoneticPr fontId="19" type="noConversion"/>
  <conditionalFormatting sqref="N5:N15">
    <cfRule type="dataBar" priority="1">
      <dataBar>
        <cfvo type="num" val="0"/>
        <cfvo type="num" val="150"/>
        <color theme="4" tint="-0.249977111117893"/>
      </dataBar>
      <extLst>
        <ext xmlns:x14="http://schemas.microsoft.com/office/spreadsheetml/2009/9/main" uri="{B025F937-C7B1-47D3-B67F-A62EFF666E3E}">
          <x14:id>{399F51F3-2865-4DBA-BED6-0649CEB7D6C8}</x14:id>
        </ext>
      </extLst>
    </cfRule>
  </conditionalFormatting>
  <hyperlinks>
    <hyperlink ref="K5" r:id="rId1" xr:uid="{E8BD124E-CD7F-49A7-8A74-DC887A3E9F67}"/>
    <hyperlink ref="K6" r:id="rId2" xr:uid="{9500DCDD-70B7-4CBF-86BC-BCCE91A86B6D}"/>
    <hyperlink ref="K7" r:id="rId3" xr:uid="{5CA31653-E173-4837-A236-BF81C5F1EBCE}"/>
    <hyperlink ref="K8" r:id="rId4" xr:uid="{12827A06-E21C-430D-B388-B972488F1D85}"/>
    <hyperlink ref="K9" r:id="rId5" xr:uid="{6D7A653D-6869-483A-B49F-C0987B879758}"/>
    <hyperlink ref="K10" r:id="rId6" xr:uid="{6DDC7D99-A246-4C34-B5C7-55E3AAAF35F4}"/>
    <hyperlink ref="K11" r:id="rId7" xr:uid="{D83D26D4-A38E-4441-91E7-6E5D9FF45F0C}"/>
    <hyperlink ref="K12" r:id="rId8" xr:uid="{B3C97C4F-CD6C-4E8B-9E55-EBBB51C6956E}"/>
    <hyperlink ref="K13" r:id="rId9" xr:uid="{0DF1ACE2-9A12-4430-9EA3-79F2492D5DA7}"/>
    <hyperlink ref="K14" r:id="rId10" xr:uid="{230477B9-5B3D-4359-B721-7803E473EF2B}"/>
    <hyperlink ref="K15" r:id="rId11" xr:uid="{CB394AAD-302E-4286-994A-C2D4D0E13129}"/>
    <hyperlink ref="I5" r:id="rId12" xr:uid="{59E49850-88DA-4923-8105-EC0A61A2CDB7}"/>
    <hyperlink ref="I6" r:id="rId13" xr:uid="{A9178E6F-827C-434F-9D5E-0CFC901D932B}"/>
    <hyperlink ref="I7" r:id="rId14" xr:uid="{131D9895-599B-4FFB-A2FF-7D7325EE749C}"/>
    <hyperlink ref="I8" r:id="rId15" xr:uid="{40EA7652-B369-43BF-AF51-A9B55E1FDFFA}"/>
    <hyperlink ref="I9" r:id="rId16" xr:uid="{777444A1-642D-4370-B041-A84534CF0322}"/>
    <hyperlink ref="I10" r:id="rId17" xr:uid="{28BDD415-B35A-463A-A69B-F767528029C2}"/>
    <hyperlink ref="I11" r:id="rId18" xr:uid="{859B5918-726D-4EC1-92A7-5599163A6080}"/>
    <hyperlink ref="I12" r:id="rId19" xr:uid="{9727D34C-280E-4F51-84EE-EF5EE03D86B8}"/>
    <hyperlink ref="I13" r:id="rId20" xr:uid="{EC0759C4-E98E-4226-A37F-36D6C8CB15F1}"/>
    <hyperlink ref="I15" r:id="rId21" xr:uid="{EA0F6D41-9E30-4B27-B6D3-B5FBC7C7418B}"/>
    <hyperlink ref="J5" r:id="rId22" xr:uid="{546D554B-2623-406E-8D5B-B263E88DC5D6}"/>
    <hyperlink ref="J15" r:id="rId23" xr:uid="{30DA469E-9F41-49F0-8221-08BDDC1A3BEA}"/>
    <hyperlink ref="J13" r:id="rId24" xr:uid="{48E15D6F-6317-4450-BD43-FB182FEDABC5}"/>
    <hyperlink ref="J6" r:id="rId25" xr:uid="{CD5A2CB5-58B0-4F2C-8109-59191E6D15DD}"/>
    <hyperlink ref="J7" r:id="rId26" xr:uid="{79B2C747-FACC-4E42-A454-54694950BE13}"/>
    <hyperlink ref="J8" r:id="rId27" xr:uid="{37EDA483-5CD9-484C-9D2A-7C9AB9AB52EB}"/>
    <hyperlink ref="J9" r:id="rId28" xr:uid="{DA66B0D0-546D-4035-8798-6BEDAAFA0F99}"/>
    <hyperlink ref="J10" r:id="rId29" xr:uid="{29615712-B1C3-4168-B947-6629FEB352B7}"/>
    <hyperlink ref="J14" r:id="rId30" xr:uid="{BD4999CB-F9C9-42FE-BCD8-6CE721B3681B}"/>
    <hyperlink ref="J12" r:id="rId31" xr:uid="{3B6E30DB-DDEB-47EB-843D-260661AF2E0E}"/>
    <hyperlink ref="J11" r:id="rId32" xr:uid="{848D9DE7-3EBE-407A-8CDE-A40A30AA0831}"/>
    <hyperlink ref="I14" r:id="rId33" xr:uid="{89CD1EFC-7A86-48B5-86EF-1D6032ACAA99}"/>
  </hyperlinks>
  <pageMargins left="0.25" right="0.25" top="0.75" bottom="0.75" header="0.3" footer="0.3"/>
  <pageSetup paperSize="9" fitToHeight="0" orientation="landscape" r:id="rId34"/>
  <headerFooter differentFirst="1">
    <oddFooter>Strona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99F51F3-2865-4DBA-BED6-0649CEB7D6C8}">
            <x14:dataBar minLength="0" maxLength="100" border="1" negativeBarBorderColorSameAsPositive="0">
              <x14:cfvo type="num">
                <xm:f>0</xm:f>
              </x14:cfvo>
              <x14:cfvo type="num">
                <xm:f>150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N5:N15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12E47F63120E4787B78745D7EEB175" ma:contentTypeVersion="19" ma:contentTypeDescription="Crear nuevo documento." ma:contentTypeScope="" ma:versionID="5fabd18ad691849db362cea5a249a60e">
  <xsd:schema xmlns:xsd="http://www.w3.org/2001/XMLSchema" xmlns:xs="http://www.w3.org/2001/XMLSchema" xmlns:p="http://schemas.microsoft.com/office/2006/metadata/properties" xmlns:ns2="9fb1579a-3623-4a73-8408-f698f732aaf3" xmlns:ns3="3be35799-5e08-4540-a0aa-e0cb641f3c4d" targetNamespace="http://schemas.microsoft.com/office/2006/metadata/properties" ma:root="true" ma:fieldsID="34e9ccbb594b53b23260eee70079a854" ns2:_="" ns3:_="">
    <xsd:import namespace="9fb1579a-3623-4a73-8408-f698f732aaf3"/>
    <xsd:import namespace="3be35799-5e08-4540-a0aa-e0cb641f3c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1579a-3623-4a73-8408-f698f732a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bb804d4-d998-409d-aac0-343425f16a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35799-5e08-4540-a0aa-e0cb641f3c4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d389aff-89ac-4932-8e9c-970b1b528099}" ma:internalName="TaxCatchAll" ma:showField="CatchAllData" ma:web="3be35799-5e08-4540-a0aa-e0cb641f3c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b1579a-3623-4a73-8408-f698f732aaf3">
      <Terms xmlns="http://schemas.microsoft.com/office/infopath/2007/PartnerControls"/>
    </lcf76f155ced4ddcb4097134ff3c332f>
    <TaxCatchAll xmlns="3be35799-5e08-4540-a0aa-e0cb641f3c4d" xsi:nil="true"/>
  </documentManagement>
</p:properties>
</file>

<file path=customXml/itemProps1.xml><?xml version="1.0" encoding="utf-8"?>
<ds:datastoreItem xmlns:ds="http://schemas.openxmlformats.org/officeDocument/2006/customXml" ds:itemID="{8E69D432-7513-475F-B3E4-89659D6B7719}"/>
</file>

<file path=customXml/itemProps2.xml><?xml version="1.0" encoding="utf-8"?>
<ds:datastoreItem xmlns:ds="http://schemas.openxmlformats.org/officeDocument/2006/customXml" ds:itemID="{2C0BDEE8-CFE2-4618-A32D-43048D9638EB}"/>
</file>

<file path=customXml/itemProps3.xml><?xml version="1.0" encoding="utf-8"?>
<ds:datastoreItem xmlns:ds="http://schemas.openxmlformats.org/officeDocument/2006/customXml" ds:itemID="{8368893C-A892-4D69-87CA-7B661924D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Edgar Perez</cp:lastModifiedBy>
  <cp:revision/>
  <dcterms:created xsi:type="dcterms:W3CDTF">2017-11-16T14:23:28Z</dcterms:created>
  <dcterms:modified xsi:type="dcterms:W3CDTF">2026-02-02T08:58:07Z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TC031076359991</vt:lpwstr>
  </property>
  <property fmtid="{D5CDD505-2E9C-101B-9397-08002B2CF9AE}" pid="3" name="ContentTypeId">
    <vt:lpwstr>0x010100EB12E47F63120E4787B78745D7EEB175</vt:lpwstr>
  </property>
  <property fmtid="{D5CDD505-2E9C-101B-9397-08002B2CF9AE}" pid="4" name="MediaServiceImageTags">
    <vt:lpwstr/>
  </property>
</Properties>
</file>